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5" i="1"/>
  <c r="I195"/>
  <c r="F195"/>
  <c r="J194"/>
  <c r="I194"/>
  <c r="H194"/>
  <c r="H195" s="1"/>
  <c r="G194"/>
  <c r="G195" s="1"/>
  <c r="F194"/>
  <c r="I176"/>
  <c r="H176"/>
  <c r="J175"/>
  <c r="J176" s="1"/>
  <c r="I175"/>
  <c r="H175"/>
  <c r="G175"/>
  <c r="G176" s="1"/>
  <c r="F175"/>
  <c r="F176" s="1"/>
  <c r="I157"/>
  <c r="J156"/>
  <c r="J157" s="1"/>
  <c r="I156"/>
  <c r="H156"/>
  <c r="H157" s="1"/>
  <c r="G156"/>
  <c r="G157" s="1"/>
  <c r="F156"/>
  <c r="F157" s="1"/>
  <c r="J138"/>
  <c r="I138"/>
  <c r="F138"/>
  <c r="J137"/>
  <c r="I137"/>
  <c r="H137"/>
  <c r="H138" s="1"/>
  <c r="G137"/>
  <c r="G138" s="1"/>
  <c r="F137"/>
  <c r="J118"/>
  <c r="I118"/>
  <c r="H118"/>
  <c r="G118"/>
  <c r="F118"/>
  <c r="J99"/>
  <c r="J100" s="1"/>
  <c r="I99"/>
  <c r="I100" s="1"/>
  <c r="H99"/>
  <c r="H100" s="1"/>
  <c r="G99"/>
  <c r="G100" s="1"/>
  <c r="F99"/>
  <c r="F100" s="1"/>
  <c r="J80"/>
  <c r="J81" s="1"/>
  <c r="I80"/>
  <c r="I81" s="1"/>
  <c r="H80"/>
  <c r="H81" s="1"/>
  <c r="G80"/>
  <c r="G81" s="1"/>
  <c r="F80"/>
  <c r="F81" s="1"/>
  <c r="J62"/>
  <c r="I62"/>
  <c r="F62"/>
  <c r="J61"/>
  <c r="I61"/>
  <c r="H61"/>
  <c r="H62" s="1"/>
  <c r="G61"/>
  <c r="G62" s="1"/>
  <c r="F61"/>
  <c r="I43"/>
  <c r="J42"/>
  <c r="J43" s="1"/>
  <c r="I42"/>
  <c r="H42"/>
  <c r="H43" s="1"/>
  <c r="G42"/>
  <c r="G43" s="1"/>
  <c r="F42"/>
  <c r="F43" s="1"/>
  <c r="J24"/>
  <c r="J23"/>
  <c r="I23"/>
  <c r="I24" s="1"/>
  <c r="H23"/>
  <c r="H24" s="1"/>
  <c r="G23"/>
  <c r="G24" s="1"/>
  <c r="F23"/>
  <c r="F24" s="1"/>
  <c r="J119" l="1"/>
  <c r="L195"/>
  <c r="J184"/>
  <c r="I184"/>
  <c r="H184"/>
  <c r="G184"/>
  <c r="F184"/>
  <c r="L176"/>
  <c r="J165"/>
  <c r="I165"/>
  <c r="H165"/>
  <c r="G165"/>
  <c r="F165"/>
  <c r="L157"/>
  <c r="J146"/>
  <c r="I146"/>
  <c r="H146"/>
  <c r="G146"/>
  <c r="F146"/>
  <c r="L138"/>
  <c r="J127"/>
  <c r="I127"/>
  <c r="H127"/>
  <c r="G127"/>
  <c r="F127"/>
  <c r="L119"/>
  <c r="J108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I89"/>
  <c r="H89"/>
  <c r="G89"/>
  <c r="F89"/>
  <c r="B81"/>
  <c r="A81"/>
  <c r="B71"/>
  <c r="A71"/>
  <c r="L8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L43"/>
  <c r="L62" s="1"/>
  <c r="J32"/>
  <c r="I32"/>
  <c r="H32"/>
  <c r="G32"/>
  <c r="F32"/>
  <c r="B24"/>
  <c r="A24"/>
  <c r="B14"/>
  <c r="A14"/>
  <c r="L24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<sst xmlns="http://schemas.openxmlformats.org/spreadsheetml/2006/main" count="382" uniqueCount="103">
  <si>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</si>
  <si>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</si>
  <si>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</si>
  <si>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</si>
  <si>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</si>
  <si>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</si>
  <si>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</si>
  <si>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</si>
  <si>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</si>
  <si>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</si>
  <si>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</si>
  <si>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</si>
  <si>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</si>
  <si>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</si>
  <si>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</si>
  <si>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</si>
  <si>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</si>
  <si>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</si>
  <si>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</si>
  <si>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</si>
  <si>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</si>
  <si>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</si>
  <si>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</si>
  <si>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</si>
  <si>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</si>
  <si>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</si>
  <si>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</si>
  <si>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</si>
  <si>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</si>
  <si>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</si>
  <si>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</si>
  <si>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</si>
  <si>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</si>
  <si>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</si>
  <si>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</si>
  <si>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</si>
  <si>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</si>
  <si>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</si>
  <si>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</si>
  <si>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</si>
  <si>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</si>
  <si>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</si>
  <si>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</si>
  <si>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</si>
  <si>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</si>
  <si>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</si>
  <si>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</si>
  <si>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</si>
  <si>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</si>
  <si>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</si>
  <si>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</si>
  <si>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</si>
  <si>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</si>
  <si>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</si>
  <si>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</si>
  <si>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Салат из моркови с яблоком</t>
  </si>
  <si>
    <t>вафли</t>
  </si>
  <si>
    <t>38/94</t>
  </si>
  <si>
    <t>46/2</t>
  </si>
  <si>
    <t>7/946</t>
  </si>
  <si>
    <t>Чай с молоком</t>
  </si>
  <si>
    <t>Хлеб пшеничный с маслом</t>
  </si>
  <si>
    <t>Салат из моркови с яблоками</t>
  </si>
  <si>
    <t>7/949</t>
  </si>
  <si>
    <t>39/38</t>
  </si>
  <si>
    <t>салат из отварной свеклы</t>
  </si>
  <si>
    <t xml:space="preserve">сладкое </t>
  </si>
  <si>
    <t>20/93</t>
  </si>
  <si>
    <t>Салат из белокочанной капусты с морковью</t>
  </si>
  <si>
    <t>34/43</t>
  </si>
  <si>
    <t>Суп с рыбными консервами</t>
  </si>
  <si>
    <t>Плов</t>
  </si>
  <si>
    <t>130/80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</si>
  <si>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</si>
  <si>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</si>
  <si>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</si>
  <si>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</si>
  <si>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</si>
  <si>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</si>
  <si>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</si>
  <si>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</si>
  <si>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</si>
  <si>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Салат из свеклы с яблоком и маслом растительным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</si>
  <si>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</si>
  <si>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</si>
  <si>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</si>
  <si>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</si>
  <si>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</si>
  <si>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</si>
  <si>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</si>
  <si>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</si>
  <si>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</si>
  <si>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</si>
  <si>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</si>
  <si>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</si>
  <si>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</si>
  <si>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</si>
  <si>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</si>
  <si>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рец.1/39</t>
  </si>
  <si>
    <t>Пюре картофельное</t>
  </si>
  <si>
    <t>Директор</t>
  </si>
  <si>
    <t>Сисигина П.Н.</t>
  </si>
  <si>
    <t>МБОУ "Тарханско-Потьминская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</si>
</sst>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D193" sqref="D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</v>
      </c>
      <c r="J6" s="40">
        <v>158.63999999999999</v>
      </c>
      <c r="K6" s="53" t="s">
        <v>98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81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1</v>
      </c>
      <c r="H9" s="43">
        <v>8</v>
      </c>
      <c r="I9" s="43">
        <v>21</v>
      </c>
      <c r="J9" s="43">
        <v>250</v>
      </c>
      <c r="K9" s="44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11.3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17.64</v>
      </c>
      <c r="J12" s="43">
        <v>150</v>
      </c>
      <c r="K12" s="44" t="s">
        <v>97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19.84</v>
      </c>
      <c r="H13" s="19">
        <f t="shared" si="0"/>
        <v>21.700000000000003</v>
      </c>
      <c r="I13" s="19">
        <f t="shared" si="0"/>
        <v>82.94</v>
      </c>
      <c r="J13" s="19">
        <f t="shared" si="0"/>
        <v>692.64</v>
      </c>
      <c r="K13" s="25"/>
      <c r="L13" s="19">
        <v>89.84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 t="s">
        <v>69</v>
      </c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250</v>
      </c>
      <c r="L15" s="43"/>
    </row>
    <row r="16" spans="1:12" ht="15">
      <c r="A16" s="23"/>
      <c r="B16" s="15"/>
      <c r="C16" s="11"/>
      <c r="D16" s="7" t="s">
        <v>28</v>
      </c>
      <c r="E16" s="42" t="s">
        <v>71</v>
      </c>
      <c r="F16" s="43" t="s">
        <v>72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73</v>
      </c>
      <c r="L18" s="43"/>
    </row>
    <row r="19" spans="1:12" ht="15">
      <c r="A19" s="23"/>
      <c r="B19" s="15"/>
      <c r="C19" s="11"/>
      <c r="D19" s="7" t="s">
        <v>31</v>
      </c>
      <c r="E19" s="42" t="s">
        <v>74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56</v>
      </c>
      <c r="F21" s="43">
        <v>40</v>
      </c>
      <c r="G21" s="43">
        <v>1.2</v>
      </c>
      <c r="H21" s="43">
        <v>1.4</v>
      </c>
      <c r="I21" s="43">
        <v>31</v>
      </c>
      <c r="J21" s="43">
        <v>141.6</v>
      </c>
      <c r="K21" s="44">
        <v>52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1">SUM(G14:G22)</f>
        <v>38.04</v>
      </c>
      <c r="H23" s="19">
        <f t="shared" si="1"/>
        <v>31.209999999999997</v>
      </c>
      <c r="I23" s="19">
        <f t="shared" si="1"/>
        <v>134.69999999999999</v>
      </c>
      <c r="J23" s="19">
        <f t="shared" si="1"/>
        <v>966.8900000000001</v>
      </c>
      <c r="K23" s="25"/>
      <c r="L23" s="19">
        <v>91.17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1370</v>
      </c>
      <c r="G24" s="32">
        <f t="shared" ref="G24:J24" si="2">G13+G23</f>
        <v>57.879999999999995</v>
      </c>
      <c r="H24" s="32">
        <f t="shared" si="2"/>
        <v>52.91</v>
      </c>
      <c r="I24" s="32">
        <f t="shared" si="2"/>
        <v>217.64</v>
      </c>
      <c r="J24" s="32">
        <f t="shared" si="2"/>
        <v>1659.5300000000002</v>
      </c>
      <c r="K24" s="32"/>
      <c r="L24" s="32">
        <f t="shared" ref="L24" si="3">L13+L23</f>
        <v>181.01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5.76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3</v>
      </c>
      <c r="H28" s="43">
        <v>4</v>
      </c>
      <c r="I28" s="43">
        <v>0</v>
      </c>
      <c r="J28" s="43">
        <v>279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</v>
      </c>
      <c r="J30" s="43">
        <v>56.34</v>
      </c>
      <c r="K30" s="44">
        <v>33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13.139999999999999</v>
      </c>
      <c r="H32" s="19">
        <f t="shared" ref="H32" si="5">SUM(H25:H31)</f>
        <v>16.579999999999998</v>
      </c>
      <c r="I32" s="19">
        <f t="shared" ref="I32" si="6">SUM(I25:I31)</f>
        <v>49.33</v>
      </c>
      <c r="J32" s="19">
        <f t="shared" ref="J32" si="7">SUM(J25:J31)</f>
        <v>625.74</v>
      </c>
      <c r="K32" s="25"/>
      <c r="L32" s="19">
        <v>61.84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0.65</v>
      </c>
      <c r="H33" s="43">
        <v>0.1</v>
      </c>
      <c r="I33" s="43">
        <v>5.17</v>
      </c>
      <c r="J33" s="43">
        <v>24.24</v>
      </c>
      <c r="K33" s="44" t="s">
        <v>64</v>
      </c>
      <c r="L33" s="43"/>
    </row>
    <row r="34" spans="1:12" ht="1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5.82</v>
      </c>
      <c r="H35" s="43">
        <v>9.74</v>
      </c>
      <c r="I35" s="43">
        <v>50</v>
      </c>
      <c r="J35" s="43">
        <v>298.47000000000003</v>
      </c>
      <c r="K35" s="44" t="s">
        <v>78</v>
      </c>
      <c r="L35" s="43"/>
    </row>
    <row r="36" spans="1:12" ht="15">
      <c r="A36" s="14"/>
      <c r="B36" s="15"/>
      <c r="C36" s="11"/>
      <c r="D36" s="7" t="s">
        <v>29</v>
      </c>
      <c r="E36" s="42" t="s">
        <v>77</v>
      </c>
      <c r="F36" s="43">
        <v>80</v>
      </c>
      <c r="G36" s="43">
        <v>12.44</v>
      </c>
      <c r="H36" s="43">
        <v>9.24</v>
      </c>
      <c r="I36" s="43">
        <v>12.56</v>
      </c>
      <c r="J36" s="43">
        <v>183</v>
      </c>
      <c r="K36" s="44" t="s">
        <v>80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81</v>
      </c>
      <c r="L37" s="43"/>
    </row>
    <row r="38" spans="1:12" ht="15">
      <c r="A38" s="14"/>
      <c r="B38" s="15"/>
      <c r="C38" s="11"/>
      <c r="D38" s="7" t="s">
        <v>31</v>
      </c>
      <c r="E38" s="42" t="s">
        <v>74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31.639999999999997</v>
      </c>
      <c r="H42" s="19">
        <f t="shared" si="8"/>
        <v>25.72</v>
      </c>
      <c r="I42" s="19">
        <f t="shared" si="8"/>
        <v>121.58</v>
      </c>
      <c r="J42" s="19">
        <f t="shared" si="8"/>
        <v>802.86</v>
      </c>
      <c r="K42" s="25"/>
      <c r="L42" s="19">
        <v>70.64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1335</v>
      </c>
      <c r="G43" s="32">
        <f t="shared" ref="G43:L43" si="9">G32+G42</f>
        <v>44.779999999999994</v>
      </c>
      <c r="H43" s="32">
        <f t="shared" si="9"/>
        <v>42.3</v>
      </c>
      <c r="I43" s="32">
        <f t="shared" si="9"/>
        <v>170.91</v>
      </c>
      <c r="J43" s="32">
        <f t="shared" si="9"/>
        <v>1428.6</v>
      </c>
      <c r="K43" s="32"/>
      <c r="L43" s="32">
        <f t="shared" si="9"/>
        <v>132.48000000000002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1</v>
      </c>
      <c r="I44" s="40">
        <v>17</v>
      </c>
      <c r="J44" s="40">
        <v>132</v>
      </c>
      <c r="K44" s="41" t="s">
        <v>57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1.9</v>
      </c>
      <c r="J46" s="43">
        <v>28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</v>
      </c>
      <c r="H47" s="43">
        <v>2.2000000000000002</v>
      </c>
      <c r="I47" s="43">
        <v>5</v>
      </c>
      <c r="J47" s="43">
        <v>146.05000000000001</v>
      </c>
      <c r="K47" s="44" t="s">
        <v>58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0.75</v>
      </c>
      <c r="H49" s="43">
        <v>1</v>
      </c>
      <c r="I49" s="43">
        <v>5.72</v>
      </c>
      <c r="J49" s="43">
        <v>87.05</v>
      </c>
      <c r="K49" s="44">
        <v>60</v>
      </c>
      <c r="L49" s="43"/>
    </row>
    <row r="50" spans="1:12" ht="15">
      <c r="A50" s="23"/>
      <c r="B50" s="15"/>
      <c r="C50" s="11"/>
      <c r="D50" s="6" t="s">
        <v>43</v>
      </c>
      <c r="E50" s="42" t="s">
        <v>56</v>
      </c>
      <c r="F50" s="43">
        <v>40</v>
      </c>
      <c r="G50" s="43">
        <v>1.2</v>
      </c>
      <c r="H50" s="43">
        <v>1.4</v>
      </c>
      <c r="I50" s="43">
        <v>11.2</v>
      </c>
      <c r="J50" s="43">
        <v>141.6</v>
      </c>
      <c r="K50" s="44">
        <v>52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8.15</v>
      </c>
      <c r="H51" s="19">
        <f t="shared" ref="H51" si="11">SUM(H44:H50)</f>
        <v>5.6</v>
      </c>
      <c r="I51" s="19">
        <f t="shared" ref="I51" si="12">SUM(I44:I50)</f>
        <v>40.819999999999993</v>
      </c>
      <c r="J51" s="19">
        <f t="shared" ref="J51" si="13">SUM(J44:J50)</f>
        <v>534.70000000000005</v>
      </c>
      <c r="K51" s="25"/>
      <c r="L51" s="19">
        <v>58.4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56</v>
      </c>
      <c r="L52" s="43"/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84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3.06</v>
      </c>
      <c r="H54" s="43">
        <v>4.8</v>
      </c>
      <c r="I54" s="43">
        <v>20.45</v>
      </c>
      <c r="J54" s="43">
        <v>137.25</v>
      </c>
      <c r="K54" s="44" t="s">
        <v>85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>
        <v>160</v>
      </c>
      <c r="G55" s="43">
        <v>17.920000000000002</v>
      </c>
      <c r="H55" s="43">
        <v>14.58</v>
      </c>
      <c r="I55" s="43">
        <v>4.7</v>
      </c>
      <c r="J55" s="43">
        <v>221</v>
      </c>
      <c r="K55" s="44" t="s">
        <v>87</v>
      </c>
      <c r="L55" s="43"/>
    </row>
    <row r="56" spans="1:12" ht="1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73</v>
      </c>
      <c r="L56" s="43"/>
    </row>
    <row r="57" spans="1:12" ht="15">
      <c r="A57" s="23"/>
      <c r="B57" s="15"/>
      <c r="C57" s="11"/>
      <c r="D57" s="7" t="s">
        <v>31</v>
      </c>
      <c r="E57" s="42" t="s">
        <v>74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J61" si="14">SUM(G52:G60)</f>
        <v>30.67</v>
      </c>
      <c r="H61" s="19">
        <f t="shared" si="14"/>
        <v>29.28</v>
      </c>
      <c r="I61" s="19">
        <f t="shared" si="14"/>
        <v>86.94</v>
      </c>
      <c r="J61" s="19">
        <f t="shared" si="14"/>
        <v>727.94</v>
      </c>
      <c r="K61" s="25"/>
      <c r="L61" s="19">
        <v>71.8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1475</v>
      </c>
      <c r="G62" s="32">
        <f t="shared" ref="G62:L62" si="15">G51+G61</f>
        <v>38.82</v>
      </c>
      <c r="H62" s="32">
        <f t="shared" si="15"/>
        <v>34.880000000000003</v>
      </c>
      <c r="I62" s="32">
        <f t="shared" si="15"/>
        <v>127.75999999999999</v>
      </c>
      <c r="J62" s="32">
        <f t="shared" si="15"/>
        <v>1262.6400000000001</v>
      </c>
      <c r="K62" s="32"/>
      <c r="L62" s="32">
        <f t="shared" si="15"/>
        <v>130.19999999999999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6.24</v>
      </c>
      <c r="H63" s="40">
        <v>6.1</v>
      </c>
      <c r="I63" s="40">
        <v>19.7</v>
      </c>
      <c r="J63" s="40">
        <v>158</v>
      </c>
      <c r="K63" s="53" t="s">
        <v>98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80</v>
      </c>
      <c r="G66" s="43">
        <v>1.4</v>
      </c>
      <c r="H66" s="43">
        <v>8</v>
      </c>
      <c r="I66" s="43">
        <v>2.4</v>
      </c>
      <c r="J66" s="43">
        <v>250.8</v>
      </c>
      <c r="K66" s="44">
        <v>60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0.65</v>
      </c>
      <c r="H68" s="43">
        <v>0.1</v>
      </c>
      <c r="I68" s="43">
        <v>5.17</v>
      </c>
      <c r="J68" s="43">
        <v>24.24</v>
      </c>
      <c r="K68" s="44" t="s">
        <v>64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6">SUM(G63:G69)</f>
        <v>9.6900000000000013</v>
      </c>
      <c r="H70" s="19">
        <f t="shared" ref="H70" si="17">SUM(H63:H69)</f>
        <v>15.799999999999999</v>
      </c>
      <c r="I70" s="19">
        <f t="shared" ref="I70" si="18">SUM(I63:I69)</f>
        <v>43.669999999999995</v>
      </c>
      <c r="J70" s="19">
        <f t="shared" ref="J70" si="19">SUM(J63:J69)</f>
        <v>519.04</v>
      </c>
      <c r="K70" s="25"/>
      <c r="L70" s="19">
        <v>66.78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0.85</v>
      </c>
      <c r="H71" s="43">
        <v>3.05</v>
      </c>
      <c r="I71" s="43">
        <v>5.19</v>
      </c>
      <c r="J71" s="43">
        <v>51.54</v>
      </c>
      <c r="K71" s="44" t="s">
        <v>69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89</v>
      </c>
      <c r="L72" s="43"/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150</v>
      </c>
      <c r="G73" s="43">
        <v>8.5500000000000007</v>
      </c>
      <c r="H73" s="43">
        <v>7.23</v>
      </c>
      <c r="I73" s="43">
        <v>41.18</v>
      </c>
      <c r="J73" s="43">
        <v>270.51</v>
      </c>
      <c r="K73" s="44">
        <v>59</v>
      </c>
      <c r="L73" s="43"/>
    </row>
    <row r="74" spans="1:12" ht="15">
      <c r="A74" s="23"/>
      <c r="B74" s="15"/>
      <c r="C74" s="11"/>
      <c r="D74" s="7" t="s">
        <v>29</v>
      </c>
      <c r="E74" s="42" t="s">
        <v>90</v>
      </c>
      <c r="F74" s="43">
        <v>75</v>
      </c>
      <c r="G74" s="43">
        <v>13.4</v>
      </c>
      <c r="H74" s="43">
        <v>0.6</v>
      </c>
      <c r="I74" s="43">
        <v>0</v>
      </c>
      <c r="J74" s="43">
        <v>59</v>
      </c>
      <c r="K74" s="44" t="s">
        <v>92</v>
      </c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73</v>
      </c>
      <c r="L75" s="43"/>
    </row>
    <row r="76" spans="1:12" ht="15">
      <c r="A76" s="23"/>
      <c r="B76" s="15"/>
      <c r="C76" s="11"/>
      <c r="D76" s="7" t="s">
        <v>31</v>
      </c>
      <c r="E76" s="42" t="s">
        <v>74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96</v>
      </c>
      <c r="F78" s="43">
        <v>40</v>
      </c>
      <c r="G78" s="43">
        <v>3</v>
      </c>
      <c r="H78" s="43">
        <v>4</v>
      </c>
      <c r="I78" s="43">
        <v>43.8</v>
      </c>
      <c r="J78" s="43">
        <v>194.8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41.489999999999995</v>
      </c>
      <c r="H80" s="19">
        <f t="shared" si="20"/>
        <v>24.64</v>
      </c>
      <c r="I80" s="19">
        <f t="shared" si="20"/>
        <v>152.79</v>
      </c>
      <c r="J80" s="19">
        <f t="shared" si="20"/>
        <v>971.7</v>
      </c>
      <c r="K80" s="25"/>
      <c r="L80" s="19">
        <v>83.72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1395</v>
      </c>
      <c r="G81" s="32">
        <f t="shared" ref="G81:L81" si="21">G70+G80</f>
        <v>51.179999999999993</v>
      </c>
      <c r="H81" s="32">
        <f t="shared" si="21"/>
        <v>40.44</v>
      </c>
      <c r="I81" s="32">
        <f t="shared" si="21"/>
        <v>196.45999999999998</v>
      </c>
      <c r="J81" s="32">
        <f t="shared" si="21"/>
        <v>1490.74</v>
      </c>
      <c r="K81" s="32"/>
      <c r="L81" s="32">
        <f t="shared" si="21"/>
        <v>150.5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200</v>
      </c>
      <c r="G82" s="40">
        <v>5.75</v>
      </c>
      <c r="H82" s="40">
        <v>5.21</v>
      </c>
      <c r="I82" s="40">
        <v>18.84</v>
      </c>
      <c r="J82" s="40">
        <v>145.19999999999999</v>
      </c>
      <c r="K82" s="41" t="s">
        <v>67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15.49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</v>
      </c>
      <c r="H85" s="43">
        <v>4</v>
      </c>
      <c r="I85" s="43">
        <v>10</v>
      </c>
      <c r="J85" s="43">
        <v>140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65</v>
      </c>
      <c r="F87" s="43">
        <v>60</v>
      </c>
      <c r="G87" s="43">
        <v>0.86</v>
      </c>
      <c r="H87" s="43">
        <v>3.65</v>
      </c>
      <c r="I87" s="43">
        <v>5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66</v>
      </c>
      <c r="E88" s="42" t="s">
        <v>56</v>
      </c>
      <c r="F88" s="43">
        <v>40</v>
      </c>
      <c r="G88" s="43">
        <v>1.2</v>
      </c>
      <c r="H88" s="43">
        <v>1.4</v>
      </c>
      <c r="I88" s="43">
        <v>31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14.329999999999998</v>
      </c>
      <c r="H89" s="19">
        <f t="shared" ref="H89" si="23">SUM(H82:H88)</f>
        <v>17.979999999999997</v>
      </c>
      <c r="I89" s="19">
        <f t="shared" ref="I89" si="24">SUM(I82:I88)</f>
        <v>80.33</v>
      </c>
      <c r="J89" s="19">
        <f t="shared" ref="J89" si="25">SUM(J82:J88)</f>
        <v>628.34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76</v>
      </c>
      <c r="L91" s="43"/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5.82</v>
      </c>
      <c r="H92" s="43">
        <v>9.74</v>
      </c>
      <c r="I92" s="43">
        <v>50</v>
      </c>
      <c r="J92" s="43">
        <v>294.47000000000003</v>
      </c>
      <c r="K92" s="44" t="s">
        <v>95</v>
      </c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160</v>
      </c>
      <c r="G93" s="43">
        <v>17.920000000000002</v>
      </c>
      <c r="H93" s="43">
        <v>14.58</v>
      </c>
      <c r="I93" s="43">
        <v>4.7</v>
      </c>
      <c r="J93" s="43">
        <v>221</v>
      </c>
      <c r="K93" s="44" t="s">
        <v>87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81</v>
      </c>
      <c r="L94" s="43"/>
    </row>
    <row r="95" spans="1:12" ht="15">
      <c r="A95" s="23"/>
      <c r="B95" s="15"/>
      <c r="C95" s="11"/>
      <c r="D95" s="7" t="s">
        <v>31</v>
      </c>
      <c r="E95" s="42" t="s">
        <v>74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37.290000000000006</v>
      </c>
      <c r="H99" s="19">
        <f t="shared" si="26"/>
        <v>34.71</v>
      </c>
      <c r="I99" s="19">
        <f t="shared" si="26"/>
        <v>113.61</v>
      </c>
      <c r="J99" s="19">
        <f t="shared" si="26"/>
        <v>869.5</v>
      </c>
      <c r="K99" s="25"/>
      <c r="L99" s="19">
        <v>71.069999999999993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1460</v>
      </c>
      <c r="G100" s="32">
        <f t="shared" ref="G100:L100" si="27">G89+G99</f>
        <v>51.620000000000005</v>
      </c>
      <c r="H100" s="32">
        <f t="shared" si="27"/>
        <v>52.69</v>
      </c>
      <c r="I100" s="32">
        <f t="shared" si="27"/>
        <v>193.94</v>
      </c>
      <c r="J100" s="32">
        <f t="shared" si="27"/>
        <v>1497.8400000000001</v>
      </c>
      <c r="K100" s="32"/>
      <c r="L100" s="32">
        <f t="shared" si="27"/>
        <v>129.20999999999998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 t="s">
        <v>67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15.49</v>
      </c>
      <c r="J103" s="43">
        <v>145.19999999999999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3</v>
      </c>
      <c r="H104" s="43">
        <v>4</v>
      </c>
      <c r="I104" s="43">
        <v>10</v>
      </c>
      <c r="J104" s="43">
        <v>140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26</v>
      </c>
      <c r="E106" s="42" t="s">
        <v>65</v>
      </c>
      <c r="F106" s="43">
        <v>60</v>
      </c>
      <c r="G106" s="43">
        <v>0.86</v>
      </c>
      <c r="H106" s="43">
        <v>3.65</v>
      </c>
      <c r="I106" s="43">
        <v>5</v>
      </c>
      <c r="J106" s="43">
        <v>56.34</v>
      </c>
      <c r="K106" s="44">
        <v>33</v>
      </c>
      <c r="L106" s="43"/>
    </row>
    <row r="107" spans="1:12" ht="15">
      <c r="A107" s="23"/>
      <c r="B107" s="15"/>
      <c r="C107" s="11"/>
      <c r="D107" s="6" t="s">
        <v>66</v>
      </c>
      <c r="E107" s="42" t="s">
        <v>56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14.329999999999998</v>
      </c>
      <c r="H108" s="19">
        <f t="shared" si="28"/>
        <v>17.979999999999997</v>
      </c>
      <c r="I108" s="19">
        <f t="shared" si="28"/>
        <v>80.33</v>
      </c>
      <c r="J108" s="19">
        <f t="shared" si="28"/>
        <v>628.34</v>
      </c>
      <c r="K108" s="25"/>
      <c r="L108" s="19">
        <v>58.14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76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5.82</v>
      </c>
      <c r="H111" s="43">
        <v>9.74</v>
      </c>
      <c r="I111" s="43">
        <v>50</v>
      </c>
      <c r="J111" s="43">
        <v>294.47000000000003</v>
      </c>
      <c r="K111" s="44" t="s">
        <v>95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160</v>
      </c>
      <c r="G112" s="43">
        <v>17.920000000000002</v>
      </c>
      <c r="H112" s="43">
        <v>14.58</v>
      </c>
      <c r="I112" s="43">
        <v>4.7</v>
      </c>
      <c r="J112" s="43">
        <v>221</v>
      </c>
      <c r="K112" s="44" t="s">
        <v>87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81</v>
      </c>
      <c r="L113" s="43"/>
    </row>
    <row r="114" spans="1:12" ht="15">
      <c r="A114" s="23"/>
      <c r="B114" s="15"/>
      <c r="C114" s="11"/>
      <c r="D114" s="7" t="s">
        <v>31</v>
      </c>
      <c r="E114" s="42" t="s">
        <v>74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37.290000000000006</v>
      </c>
      <c r="H118" s="19">
        <f t="shared" si="29"/>
        <v>34.71</v>
      </c>
      <c r="I118" s="19">
        <f t="shared" si="29"/>
        <v>113.61</v>
      </c>
      <c r="J118" s="19">
        <f t="shared" si="29"/>
        <v>869.5</v>
      </c>
      <c r="K118" s="25"/>
      <c r="L118" s="19">
        <v>71.069999999999993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1460</v>
      </c>
      <c r="G119" s="32">
        <f t="shared" ref="G119:J119" si="30">G108+G118</f>
        <v>51.620000000000005</v>
      </c>
      <c r="H119" s="32">
        <f t="shared" si="30"/>
        <v>52.69</v>
      </c>
      <c r="I119" s="32">
        <f t="shared" si="30"/>
        <v>193.94</v>
      </c>
      <c r="J119" s="32">
        <f t="shared" si="30"/>
        <v>1497.8400000000001</v>
      </c>
      <c r="K119" s="32"/>
      <c r="L119" s="32">
        <f t="shared" ref="L119" si="31">L108+L118</f>
        <v>129.20999999999998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</v>
      </c>
      <c r="K120" s="53" t="s">
        <v>98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80</v>
      </c>
      <c r="G123" s="43">
        <v>1.4</v>
      </c>
      <c r="H123" s="43">
        <v>8</v>
      </c>
      <c r="I123" s="43">
        <v>2.4</v>
      </c>
      <c r="J123" s="43">
        <v>250.8</v>
      </c>
      <c r="K123" s="44">
        <v>60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62</v>
      </c>
      <c r="F125" s="43">
        <v>60</v>
      </c>
      <c r="G125" s="43">
        <v>0.65</v>
      </c>
      <c r="H125" s="43">
        <v>0.1</v>
      </c>
      <c r="I125" s="43">
        <v>5.17</v>
      </c>
      <c r="J125" s="43">
        <v>24.24</v>
      </c>
      <c r="K125" s="44" t="s">
        <v>64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32">SUM(G120:G126)</f>
        <v>9.6900000000000013</v>
      </c>
      <c r="H127" s="19">
        <f t="shared" si="32"/>
        <v>15.799999999999999</v>
      </c>
      <c r="I127" s="19">
        <f t="shared" si="32"/>
        <v>43.669999999999995</v>
      </c>
      <c r="J127" s="19">
        <f t="shared" si="32"/>
        <v>519.04</v>
      </c>
      <c r="K127" s="25"/>
      <c r="L127" s="19">
        <v>66.78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8.5500000000000007</v>
      </c>
      <c r="H130" s="43">
        <v>7.23</v>
      </c>
      <c r="I130" s="43">
        <v>41.18</v>
      </c>
      <c r="J130" s="43">
        <v>270.51</v>
      </c>
      <c r="K130" s="44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75</v>
      </c>
      <c r="G131" s="43">
        <v>13.4</v>
      </c>
      <c r="H131" s="43">
        <v>0.6</v>
      </c>
      <c r="I131" s="43">
        <v>0</v>
      </c>
      <c r="J131" s="43">
        <v>59</v>
      </c>
      <c r="K131" s="44" t="s">
        <v>92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73</v>
      </c>
      <c r="L132" s="43"/>
    </row>
    <row r="133" spans="1:12" ht="15">
      <c r="A133" s="14"/>
      <c r="B133" s="15"/>
      <c r="C133" s="11"/>
      <c r="D133" s="7" t="s">
        <v>31</v>
      </c>
      <c r="E133" s="42" t="s">
        <v>74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96</v>
      </c>
      <c r="F135" s="43">
        <v>40</v>
      </c>
      <c r="G135" s="43">
        <v>3</v>
      </c>
      <c r="H135" s="43">
        <v>4</v>
      </c>
      <c r="I135" s="43">
        <v>43.8</v>
      </c>
      <c r="J135" s="43">
        <v>194.8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41.489999999999995</v>
      </c>
      <c r="H137" s="19">
        <f t="shared" si="33"/>
        <v>24.64</v>
      </c>
      <c r="I137" s="19">
        <f t="shared" si="33"/>
        <v>152.79</v>
      </c>
      <c r="J137" s="19">
        <f t="shared" si="33"/>
        <v>971.7</v>
      </c>
      <c r="K137" s="25"/>
      <c r="L137" s="19">
        <v>83.72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1395</v>
      </c>
      <c r="G138" s="32">
        <f t="shared" ref="G138:J138" si="34">G127+G137</f>
        <v>51.179999999999993</v>
      </c>
      <c r="H138" s="32">
        <f t="shared" si="34"/>
        <v>40.44</v>
      </c>
      <c r="I138" s="32">
        <f t="shared" si="34"/>
        <v>196.45999999999998</v>
      </c>
      <c r="J138" s="32">
        <f t="shared" si="34"/>
        <v>1490.74</v>
      </c>
      <c r="K138" s="32"/>
      <c r="L138" s="32">
        <f t="shared" ref="L138" si="35">L127+L137</f>
        <v>150.5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1</v>
      </c>
      <c r="I139" s="40">
        <v>17</v>
      </c>
      <c r="J139" s="40">
        <v>132</v>
      </c>
      <c r="K139" s="41" t="s">
        <v>57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1.9</v>
      </c>
      <c r="J141" s="43">
        <v>28</v>
      </c>
      <c r="K141" s="44" t="s">
        <v>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</v>
      </c>
      <c r="H142" s="43">
        <v>2.2000000000000002</v>
      </c>
      <c r="I142" s="43">
        <v>5</v>
      </c>
      <c r="J142" s="43">
        <v>146.05000000000001</v>
      </c>
      <c r="K142" s="44" t="s">
        <v>58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0.75</v>
      </c>
      <c r="H144" s="43">
        <v>1</v>
      </c>
      <c r="I144" s="43">
        <v>5.72</v>
      </c>
      <c r="J144" s="43">
        <v>87.05</v>
      </c>
      <c r="K144" s="44">
        <v>60</v>
      </c>
      <c r="L144" s="43"/>
    </row>
    <row r="145" spans="1:12" ht="15">
      <c r="A145" s="23"/>
      <c r="B145" s="15"/>
      <c r="C145" s="11"/>
      <c r="D145" s="6" t="s">
        <v>43</v>
      </c>
      <c r="E145" s="42" t="s">
        <v>56</v>
      </c>
      <c r="F145" s="43">
        <v>40</v>
      </c>
      <c r="G145" s="43">
        <v>1.2</v>
      </c>
      <c r="H145" s="43">
        <v>1.4</v>
      </c>
      <c r="I145" s="43">
        <v>11.2</v>
      </c>
      <c r="J145" s="43">
        <v>141.6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8.15</v>
      </c>
      <c r="H146" s="19">
        <f t="shared" si="36"/>
        <v>5.6</v>
      </c>
      <c r="I146" s="19">
        <f t="shared" si="36"/>
        <v>40.819999999999993</v>
      </c>
      <c r="J146" s="19">
        <f t="shared" si="36"/>
        <v>534.70000000000005</v>
      </c>
      <c r="K146" s="25"/>
      <c r="L146" s="19">
        <v>58.4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56</v>
      </c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84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85</v>
      </c>
      <c r="L149" s="43"/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87</v>
      </c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73</v>
      </c>
      <c r="L151" s="43"/>
    </row>
    <row r="152" spans="1:12" ht="15">
      <c r="A152" s="23"/>
      <c r="B152" s="15"/>
      <c r="C152" s="11"/>
      <c r="D152" s="7" t="s">
        <v>31</v>
      </c>
      <c r="E152" s="42" t="s">
        <v>74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71.8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1475</v>
      </c>
      <c r="G157" s="32">
        <f t="shared" ref="G157:J157" si="38">G146+G156</f>
        <v>38.82</v>
      </c>
      <c r="H157" s="32">
        <f t="shared" si="38"/>
        <v>34.880000000000003</v>
      </c>
      <c r="I157" s="32">
        <f t="shared" si="38"/>
        <v>127.75999999999999</v>
      </c>
      <c r="J157" s="32">
        <f t="shared" si="38"/>
        <v>1262.6400000000001</v>
      </c>
      <c r="K157" s="32"/>
      <c r="L157" s="32">
        <f t="shared" ref="L157" si="39">L146+L156</f>
        <v>130.19999999999999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5.76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3</v>
      </c>
      <c r="H161" s="43">
        <v>4</v>
      </c>
      <c r="I161" s="43">
        <v>0</v>
      </c>
      <c r="J161" s="43">
        <v>279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13.139999999999999</v>
      </c>
      <c r="H165" s="19">
        <f t="shared" si="40"/>
        <v>16.579999999999998</v>
      </c>
      <c r="I165" s="19">
        <f t="shared" si="40"/>
        <v>49.33</v>
      </c>
      <c r="J165" s="19">
        <f t="shared" si="40"/>
        <v>625.74</v>
      </c>
      <c r="K165" s="25"/>
      <c r="L165" s="19">
        <v>61.84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0.65</v>
      </c>
      <c r="H166" s="43">
        <v>0.1</v>
      </c>
      <c r="I166" s="43">
        <v>5.17</v>
      </c>
      <c r="J166" s="43">
        <v>24.24</v>
      </c>
      <c r="K166" s="44" t="s">
        <v>64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5.82</v>
      </c>
      <c r="H168" s="43">
        <v>9.74</v>
      </c>
      <c r="I168" s="43">
        <v>50</v>
      </c>
      <c r="J168" s="43">
        <v>298.47000000000003</v>
      </c>
      <c r="K168" s="44" t="s">
        <v>78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80</v>
      </c>
      <c r="G169" s="43">
        <v>12.44</v>
      </c>
      <c r="H169" s="43">
        <v>9.24</v>
      </c>
      <c r="I169" s="43">
        <v>12.56</v>
      </c>
      <c r="J169" s="43">
        <v>183</v>
      </c>
      <c r="K169" s="44" t="s">
        <v>80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81</v>
      </c>
      <c r="L170" s="43"/>
    </row>
    <row r="171" spans="1:12" ht="15">
      <c r="A171" s="23"/>
      <c r="B171" s="15"/>
      <c r="C171" s="11"/>
      <c r="D171" s="7" t="s">
        <v>31</v>
      </c>
      <c r="E171" s="42" t="s">
        <v>74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31.639999999999997</v>
      </c>
      <c r="H175" s="19">
        <f t="shared" si="41"/>
        <v>25.72</v>
      </c>
      <c r="I175" s="19">
        <f t="shared" si="41"/>
        <v>121.58</v>
      </c>
      <c r="J175" s="19">
        <f t="shared" si="41"/>
        <v>802.86</v>
      </c>
      <c r="K175" s="25"/>
      <c r="L175" s="19">
        <v>70.64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:J176" si="42">G165+G175</f>
        <v>44.779999999999994</v>
      </c>
      <c r="H176" s="32">
        <f t="shared" si="42"/>
        <v>42.3</v>
      </c>
      <c r="I176" s="32">
        <f t="shared" si="42"/>
        <v>170.91</v>
      </c>
      <c r="J176" s="32">
        <f t="shared" si="42"/>
        <v>1428.6</v>
      </c>
      <c r="K176" s="32"/>
      <c r="L176" s="32">
        <f t="shared" ref="L176" si="43">L165+L175</f>
        <v>132.48000000000002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</v>
      </c>
      <c r="J177" s="40">
        <v>158.63999999999999</v>
      </c>
      <c r="K177" s="53">
        <v>139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1</v>
      </c>
      <c r="H180" s="43">
        <v>8</v>
      </c>
      <c r="I180" s="43">
        <v>21</v>
      </c>
      <c r="J180" s="43">
        <v>250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66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11.3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17.64</v>
      </c>
      <c r="J183" s="43">
        <v>150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19.84</v>
      </c>
      <c r="H184" s="19">
        <f t="shared" si="44"/>
        <v>21.700000000000003</v>
      </c>
      <c r="I184" s="19">
        <f t="shared" si="44"/>
        <v>82.94</v>
      </c>
      <c r="J184" s="19">
        <f t="shared" si="44"/>
        <v>692.64</v>
      </c>
      <c r="K184" s="25"/>
      <c r="L184" s="19">
        <v>89.84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 t="s">
        <v>69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250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 t="s">
        <v>72</v>
      </c>
      <c r="G187" s="43">
        <v>20.3</v>
      </c>
      <c r="H187" s="43">
        <v>17</v>
      </c>
      <c r="I187" s="43">
        <v>35.69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73</v>
      </c>
      <c r="L189" s="43"/>
    </row>
    <row r="190" spans="1:12" ht="15">
      <c r="A190" s="23"/>
      <c r="B190" s="15"/>
      <c r="C190" s="11"/>
      <c r="D190" s="7" t="s">
        <v>31</v>
      </c>
      <c r="E190" s="42" t="s">
        <v>74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66</v>
      </c>
      <c r="E192" s="42" t="s">
        <v>56</v>
      </c>
      <c r="F192" s="43">
        <v>40</v>
      </c>
      <c r="G192" s="43">
        <v>1.2</v>
      </c>
      <c r="H192" s="43">
        <v>1.4</v>
      </c>
      <c r="I192" s="43">
        <v>31</v>
      </c>
      <c r="J192" s="43">
        <v>141.6</v>
      </c>
      <c r="K192" s="44">
        <v>52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5">SUM(G185:G193)</f>
        <v>38.04</v>
      </c>
      <c r="H194" s="19">
        <f t="shared" si="45"/>
        <v>31.209999999999997</v>
      </c>
      <c r="I194" s="19">
        <f t="shared" si="45"/>
        <v>134.69999999999999</v>
      </c>
      <c r="J194" s="19">
        <f t="shared" si="45"/>
        <v>966.8900000000001</v>
      </c>
      <c r="K194" s="25"/>
      <c r="L194" s="19">
        <v>91.17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1370</v>
      </c>
      <c r="G195" s="32">
        <f t="shared" ref="G195:J195" si="46">G184+G194</f>
        <v>57.879999999999995</v>
      </c>
      <c r="H195" s="32">
        <f t="shared" si="46"/>
        <v>52.91</v>
      </c>
      <c r="I195" s="32">
        <f t="shared" si="46"/>
        <v>217.64</v>
      </c>
      <c r="J195" s="32">
        <f t="shared" si="46"/>
        <v>1659.5300000000002</v>
      </c>
      <c r="K195" s="32"/>
      <c r="L195" s="32">
        <f t="shared" ref="L195" si="47">L184+L194</f>
        <v>181.01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48.855999999999995</v>
      </c>
      <c r="H196" s="34">
        <f t="shared" si="48"/>
        <v>44.643999999999991</v>
      </c>
      <c r="I196" s="34">
        <f t="shared" si="48"/>
        <v>181.34200000000001</v>
      </c>
      <c r="J196" s="34">
        <f t="shared" si="48"/>
        <v>1467.8700000000001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144.68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2024-02-05T06:34:38Z</dcterms:modified>
</cp:coreProperties>
</file>